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<sst xmlns="http://schemas.openxmlformats.org/spreadsheetml/2006/main" count="80" uniqueCount="80">
  <si>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</si>
  <si>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EHR015</t>
  </si>
  <si>
    <t xml:space="preserve">m²</t>
  </si>
  <si>
    <t xml:space="preserve">Forjat reticular amb cassetó recuperable.</t>
  </si>
  <si>
    <r>
      <rPr>
        <sz val="8.25"/>
        <color rgb="FF000000"/>
        <rFont val="Arial"/>
        <family val="2"/>
      </rPr>
      <t xml:space="preserve">Sostre reticular de formigó armat amb cassetó recuperable, horitzontal, amb 15% de zones massisses, amb altura lliure de planta de fins a 3 m, cantell total 30 = 25+5 cm, realitzat amb formigó HA-25/F/20/XC2 H-Green, de baix contingut en carboni "HEIDELBERG MATERIALS", fabricat en central, i abocament amb cubilot, volum 0,18 m³/m², i acer UNE-EN 10080 B 500 S en zona d'àbacs, nervis i cèrcols, quantia 19 kg/m²; nervis de formigó "in situ" de 12 cm de gruix, intereix 70 cm; cassetó recuperable de PVC, 64x70x25 cm; capa de compressió de 5 cm de gruix, amb armadura de repartiment formada per malla electrosoldada ME 20x20 Ø 5-5 B 500 T 6x2,20 UNE-EN 10080; muntatge i desmuntatge de sistema d'encofrat continu, amb acabat vist amb textura llisa, format per: superfície encofrant de taulers de fusta tractada, reforçats amb varetes i perfils, amortitzables en 20 usos; estructura suport horitzontal de sotaponts metàl·lics i accessoris de muntatge, amortitzables en 150 usos i estructura suport vertical de puntals metàl·lics, amortitzables en 150 usos, en zones massisses i muntatge i desmuntatge de sistema d'encofrat continu, format per: superfície encofrant de cassetons recuperables; estructura suport horitzontal de portasotaponts i guies metàl·liques i accessoris de muntatge, amortitzables en 150 usos i estructura suport vertical de puntals metàl·lics, amortitzables en 150 usos, en zones alleugerides. Inclús filferro de lligar, separadors, líquid desencofrant, per evitar l'adherència del formigó a l'encofrat i agent filmogen, per la cura de formigons i morters. El preu inclou l'elaboració de la ferralla (tall, doblegat i conformat d'elements) en taller industrial i el muntatge en el lloc definitiu de la seva col·locació en obra, però no inclou els pilars.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</si>
  <si>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</si>
  <si>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</si>
  <si>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</si>
  <si>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</si>
  <si>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</si>
  <si>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</si>
  <si>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</si>
  <si>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mt08eft035a</t>
  </si>
  <si>
    <t xml:space="preserve">m²</t>
  </si>
  <si>
    <t xml:space="preserve">Tauler de fusta tractada, de 30 mm d'espessor, reforçat amb varetes i perfils, per a encofrat de forjat reticular amb cassetó recuperable, per deixar un acabat vist del formigó.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</si>
  <si>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</si>
  <si>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</si>
  <si>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</si>
  <si>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mt08eva035</t>
  </si>
  <si>
    <t xml:space="preserve">m²</t>
  </si>
  <si>
    <t xml:space="preserve">Estructura suport per a encofrat de cassetons recuperables, composta de: portasotaponts i guies metàl·liques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</si>
  <si>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</si>
  <si>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</si>
  <si>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</si>
  <si>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</si>
  <si>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</si>
  <si>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</si>
  <si>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</si>
  <si>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</si>
  <si>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</si>
  <si>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</si>
  <si>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</si>
  <si>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desemmotllant biodegradable en fase aquosa, per a formigons amb acabat vist.</t>
  </si>
  <si>
    <t xml:space="preserve">mt07cre010b</t>
  </si>
  <si>
    <t xml:space="preserve">U</t>
  </si>
  <si>
    <t xml:space="preserve">Cassetó recuperable de PVC, 64x70x25 cm. Inclús peces especials.</t>
  </si>
  <si>
    <t xml:space="preserve">mt07aco020g</t>
  </si>
  <si>
    <t xml:space="preserve">U</t>
  </si>
  <si>
    <t xml:space="preserve">Separador homologat per forjats reticulars.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</si>
  <si>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</si>
  <si>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</si>
  <si>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</si>
  <si>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</si>
  <si>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</si>
  <si>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</si>
  <si>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</si>
  <si>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</si>
  <si>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</si>
  <si>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mt10hhm010ctMc</t>
  </si>
  <si>
    <t xml:space="preserve">m³</t>
  </si>
  <si>
    <t xml:space="preserve">Formigó HA-25/F/20/XC2 H-Green, de baix contingut en carboni "HEIDELBERG MATERIALS", fabricat en central.</t>
  </si>
  <si>
    <t xml:space="preserve">mt08cur010a</t>
  </si>
  <si>
    <t xml:space="preserve">l</t>
  </si>
  <si>
    <t xml:space="preserve">Agent filmogen, per la cura de formigons i morters, amb acabat vist.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</si>
  <si>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</si>
  <si>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</si>
  <si>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</si>
  <si>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</si>
  <si>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</si>
  <si>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</si>
  <si>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</si>
  <si>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</si>
  <si>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</si>
  <si>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</si>
  <si>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</si>
  <si>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</si>
  <si>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</si>
  <si>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</si>
  <si>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</si>
  <si>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</si>
  <si>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</si>
  <si>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</si>
  <si>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</si>
  <si>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</si>
  <si>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</si>
  <si>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</si>
  <si>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</si>
  <si>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</si>
  <si>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5,94€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</si>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</sst>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53" customWidth="1"/>
    <col min="4" max="4" width="6.63" customWidth="1"/>
    <col min="5" max="5" width="73.27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0.008</v>
      </c>
      <c r="G10" s="12">
        <v>61.9</v>
      </c>
      <c r="H10" s="12">
        <f ca="1">ROUND(INDIRECT(ADDRESS(ROW()+(0), COLUMN()+(-2), 1))*INDIRECT(ADDRESS(ROW()+(0), COLUMN()+(-1), 1)), 2)</f>
        <v>0.5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0.001</v>
      </c>
      <c r="G11" s="12">
        <v>102</v>
      </c>
      <c r="H11" s="12">
        <f ca="1">ROUND(INDIRECT(ADDRESS(ROW()+(0), COLUMN()+(-2), 1))*INDIRECT(ADDRESS(ROW()+(0), COLUMN()+(-1), 1)), 2)</f>
        <v>0.1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114</v>
      </c>
      <c r="H12" s="12">
        <f ca="1">ROUND(INDIRECT(ADDRESS(ROW()+(0), COLUMN()+(-2), 1))*INDIRECT(ADDRESS(ROW()+(0), COLUMN()+(-1), 1)), 2)</f>
        <v>0.68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0.027</v>
      </c>
      <c r="G13" s="12">
        <v>19.25</v>
      </c>
      <c r="H13" s="12">
        <f ca="1">ROUND(INDIRECT(ADDRESS(ROW()+(0), COLUMN()+(-2), 1))*INDIRECT(ADDRESS(ROW()+(0), COLUMN()+(-1), 1)), 2)</f>
        <v>0.52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0.001</v>
      </c>
      <c r="G14" s="12">
        <v>355.5</v>
      </c>
      <c r="H14" s="12">
        <f ca="1">ROUND(INDIRECT(ADDRESS(ROW()+(0), COLUMN()+(-2), 1))*INDIRECT(ADDRESS(ROW()+(0), COLUMN()+(-1), 1)), 2)</f>
        <v>0.36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0.006</v>
      </c>
      <c r="G15" s="12">
        <v>8.75</v>
      </c>
      <c r="H15" s="12">
        <f ca="1">ROUND(INDIRECT(ADDRESS(ROW()+(0), COLUMN()+(-2), 1))*INDIRECT(ADDRESS(ROW()+(0), COLUMN()+(-1), 1)), 2)</f>
        <v>0.05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0.002</v>
      </c>
      <c r="G16" s="12">
        <v>4.59</v>
      </c>
      <c r="H16" s="12">
        <f ca="1">ROUND(INDIRECT(ADDRESS(ROW()+(0), COLUMN()+(-2), 1))*INDIRECT(ADDRESS(ROW()+(0), COLUMN()+(-1), 1)), 2)</f>
        <v>0.01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0.035</v>
      </c>
      <c r="G17" s="12">
        <v>60.5</v>
      </c>
      <c r="H17" s="12">
        <f ca="1">ROUND(INDIRECT(ADDRESS(ROW()+(0), COLUMN()+(-2), 1))*INDIRECT(ADDRESS(ROW()+(0), COLUMN()+(-1), 1)), 2)</f>
        <v>2.12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1.2</v>
      </c>
      <c r="G18" s="12">
        <v>0.06</v>
      </c>
      <c r="H18" s="12">
        <f ca="1">ROUND(INDIRECT(ADDRESS(ROW()+(0), COLUMN()+(-2), 1))*INDIRECT(ADDRESS(ROW()+(0), COLUMN()+(-1), 1)), 2)</f>
        <v>0.07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19</v>
      </c>
      <c r="G19" s="12">
        <v>1.6</v>
      </c>
      <c r="H19" s="12">
        <f ca="1">ROUND(INDIRECT(ADDRESS(ROW()+(0), COLUMN()+(-2), 1))*INDIRECT(ADDRESS(ROW()+(0), COLUMN()+(-1), 1)), 2)</f>
        <v>30.4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0.152</v>
      </c>
      <c r="G20" s="12">
        <v>1.5</v>
      </c>
      <c r="H20" s="12">
        <f ca="1">ROUND(INDIRECT(ADDRESS(ROW()+(0), COLUMN()+(-2), 1))*INDIRECT(ADDRESS(ROW()+(0), COLUMN()+(-1), 1)), 2)</f>
        <v>0.23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1.1</v>
      </c>
      <c r="G21" s="12">
        <v>2.52</v>
      </c>
      <c r="H21" s="12">
        <f ca="1">ROUND(INDIRECT(ADDRESS(ROW()+(0), COLUMN()+(-2), 1))*INDIRECT(ADDRESS(ROW()+(0), COLUMN()+(-1), 1)), 2)</f>
        <v>2.77</v>
      </c>
    </row>
    <row r="22" spans="1:8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0.189</v>
      </c>
      <c r="G22" s="12">
        <v>136.61</v>
      </c>
      <c r="H22" s="12">
        <f ca="1">ROUND(INDIRECT(ADDRESS(ROW()+(0), COLUMN()+(-2), 1))*INDIRECT(ADDRESS(ROW()+(0), COLUMN()+(-1), 1)), 2)</f>
        <v>25.82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3">
        <v>0.15</v>
      </c>
      <c r="G23" s="14">
        <v>3.23</v>
      </c>
      <c r="H23" s="14">
        <f ca="1">ROUND(INDIRECT(ADDRESS(ROW()+(0), COLUMN()+(-2), 1))*INDIRECT(ADDRESS(ROW()+(0), COLUMN()+(-1), 1)), 2)</f>
        <v>0.48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64.11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0.629</v>
      </c>
      <c r="G26" s="12">
        <v>28.39</v>
      </c>
      <c r="H26" s="12">
        <f ca="1">ROUND(INDIRECT(ADDRESS(ROW()+(0), COLUMN()+(-2), 1))*INDIRECT(ADDRESS(ROW()+(0), COLUMN()+(-1), 1)), 2)</f>
        <v>17.86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0.629</v>
      </c>
      <c r="G27" s="12">
        <v>25.25</v>
      </c>
      <c r="H27" s="12">
        <f ca="1">ROUND(INDIRECT(ADDRESS(ROW()+(0), COLUMN()+(-2), 1))*INDIRECT(ADDRESS(ROW()+(0), COLUMN()+(-1), 1)), 2)</f>
        <v>15.88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0.228</v>
      </c>
      <c r="G28" s="12">
        <v>28.39</v>
      </c>
      <c r="H28" s="12">
        <f ca="1">ROUND(INDIRECT(ADDRESS(ROW()+(0), COLUMN()+(-2), 1))*INDIRECT(ADDRESS(ROW()+(0), COLUMN()+(-1), 1)), 2)</f>
        <v>6.47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0.228</v>
      </c>
      <c r="G29" s="12">
        <v>25.25</v>
      </c>
      <c r="H29" s="12">
        <f ca="1">ROUND(INDIRECT(ADDRESS(ROW()+(0), COLUMN()+(-2), 1))*INDIRECT(ADDRESS(ROW()+(0), COLUMN()+(-1), 1)), 2)</f>
        <v>5.76</v>
      </c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1">
        <v>0.049</v>
      </c>
      <c r="G30" s="12">
        <v>28.39</v>
      </c>
      <c r="H30" s="12">
        <f ca="1">ROUND(INDIRECT(ADDRESS(ROW()+(0), COLUMN()+(-2), 1))*INDIRECT(ADDRESS(ROW()+(0), COLUMN()+(-1), 1)), 2)</f>
        <v>1.39</v>
      </c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3">
        <v>0.196</v>
      </c>
      <c r="G31" s="14">
        <v>25.25</v>
      </c>
      <c r="H31" s="14">
        <f ca="1">ROUND(INDIRECT(ADDRESS(ROW()+(0), COLUMN()+(-2), 1))*INDIRECT(ADDRESS(ROW()+(0), COLUMN()+(-1), 1)), 2)</f>
        <v>4.95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52.31</v>
      </c>
    </row>
    <row r="33" spans="1:8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5"/>
      <c r="H33" s="15"/>
    </row>
    <row r="34" spans="1:8" ht="13.50" thickBot="1" customHeight="1">
      <c r="A34" s="19"/>
      <c r="B34" s="19"/>
      <c r="C34" s="19"/>
      <c r="D34" s="20" t="s">
        <v>76</v>
      </c>
      <c r="E34" s="19" t="s">
        <v>77</v>
      </c>
      <c r="F34" s="13">
        <v>2</v>
      </c>
      <c r="G34" s="14">
        <f ca="1">ROUND(SUM(INDIRECT(ADDRESS(ROW()+(-2), COLUMN()+(1), 1)),INDIRECT(ADDRESS(ROW()+(-10), COLUMN()+(1), 1))), 2)</f>
        <v>116.42</v>
      </c>
      <c r="H34" s="14">
        <f ca="1">ROUND(INDIRECT(ADDRESS(ROW()+(0), COLUMN()+(-2), 1))*INDIRECT(ADDRESS(ROW()+(0), COLUMN()+(-1), 1))/100, 2)</f>
        <v>2.33</v>
      </c>
    </row>
    <row r="35" spans="1:8" ht="13.50" thickBot="1" customHeight="1">
      <c r="A35" s="21" t="s">
        <v>78</v>
      </c>
      <c r="B35" s="21"/>
      <c r="C35" s="21"/>
      <c r="D35" s="22"/>
      <c r="E35" s="23"/>
      <c r="F35" s="24" t="s">
        <v>79</v>
      </c>
      <c r="G35" s="25"/>
      <c r="H35" s="26">
        <f ca="1">ROUND(SUM(INDIRECT(ADDRESS(ROW()+(-1), COLUMN()+(0), 1)),INDIRECT(ADDRESS(ROW()+(-3), COLUMN()+(0), 1)),INDIRECT(ADDRESS(ROW()+(-11), COLUMN()+(0), 1))), 2)</f>
        <v>118.75</v>
      </c>
    </row>
  </sheetData>
  <mergeCells count="3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C27"/>
    <mergeCell ref="A28:C28"/>
    <mergeCell ref="A29:C29"/>
    <mergeCell ref="A30:C30"/>
    <mergeCell ref="A31:C31"/>
    <mergeCell ref="A32:C32"/>
    <mergeCell ref="F32:G32"/>
    <mergeCell ref="A33:C33"/>
    <mergeCell ref="E33:F33"/>
    <mergeCell ref="A34:C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